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34" i="1" l="1"/>
  <c r="N27" i="1"/>
  <c r="M34" i="1"/>
  <c r="M27" i="1"/>
  <c r="O27" i="1" s="1"/>
  <c r="N14" i="1"/>
  <c r="M14" i="1"/>
  <c r="N19" i="1"/>
  <c r="M19" i="1"/>
  <c r="M26" i="1"/>
  <c r="M28" i="1"/>
  <c r="M29" i="1"/>
  <c r="M30" i="1"/>
  <c r="M31" i="1"/>
  <c r="M32" i="1"/>
  <c r="M33" i="1"/>
  <c r="N26" i="1"/>
  <c r="N28" i="1"/>
  <c r="N29" i="1"/>
  <c r="N30" i="1"/>
  <c r="N31" i="1"/>
  <c r="N32" i="1"/>
  <c r="N33" i="1"/>
  <c r="N16" i="1"/>
  <c r="M16" i="1"/>
  <c r="O14" i="1" l="1"/>
  <c r="O34" i="1"/>
  <c r="P27" i="1"/>
  <c r="O19" i="1"/>
  <c r="P14" i="1"/>
  <c r="O26" i="1"/>
  <c r="P26" i="1" s="1"/>
  <c r="P34" i="1"/>
  <c r="O32" i="1"/>
  <c r="P32" i="1" s="1"/>
  <c r="O30" i="1"/>
  <c r="O28" i="1"/>
  <c r="P28" i="1" s="1"/>
  <c r="O33" i="1"/>
  <c r="O31" i="1"/>
  <c r="P31" i="1" s="1"/>
  <c r="O29" i="1"/>
  <c r="O16" i="1"/>
  <c r="N10" i="1"/>
  <c r="N11" i="1"/>
  <c r="N12" i="1"/>
  <c r="N13" i="1"/>
  <c r="N15" i="1"/>
  <c r="N17" i="1"/>
  <c r="N18" i="1"/>
  <c r="N20" i="1"/>
  <c r="N21" i="1"/>
  <c r="N22" i="1"/>
  <c r="N23" i="1"/>
  <c r="N24" i="1"/>
  <c r="N25" i="1"/>
  <c r="M10" i="1"/>
  <c r="M11" i="1"/>
  <c r="M12" i="1"/>
  <c r="M13" i="1"/>
  <c r="M15" i="1"/>
  <c r="M17" i="1"/>
  <c r="M18" i="1"/>
  <c r="M20" i="1"/>
  <c r="M21" i="1"/>
  <c r="M22" i="1"/>
  <c r="M23" i="1"/>
  <c r="M24" i="1"/>
  <c r="M25" i="1"/>
  <c r="M9" i="1"/>
  <c r="N9" i="1"/>
  <c r="P19" i="1" l="1"/>
  <c r="O23" i="1"/>
  <c r="P23" i="1" s="1"/>
  <c r="O25" i="1"/>
  <c r="P16" i="1"/>
  <c r="O24" i="1"/>
  <c r="O13" i="1"/>
  <c r="P13" i="1" s="1"/>
  <c r="P29" i="1"/>
  <c r="P25" i="1"/>
  <c r="P33" i="1"/>
  <c r="P30" i="1"/>
  <c r="O21" i="1"/>
  <c r="O15" i="1"/>
  <c r="P15" i="1" s="1"/>
  <c r="P24" i="1"/>
  <c r="O11" i="1"/>
  <c r="P11" i="1" s="1"/>
  <c r="O10" i="1"/>
  <c r="O9" i="1"/>
  <c r="P9" i="1" s="1"/>
  <c r="O12" i="1"/>
  <c r="P12" i="1" s="1"/>
  <c r="O22" i="1"/>
  <c r="P22" i="1" s="1"/>
  <c r="O20" i="1"/>
  <c r="O17" i="1"/>
  <c r="P17" i="1" s="1"/>
  <c r="O18" i="1"/>
  <c r="P18" i="1" s="1"/>
  <c r="P20" i="1" l="1"/>
  <c r="P21" i="1"/>
  <c r="P10" i="1"/>
</calcChain>
</file>

<file path=xl/comments1.xml><?xml version="1.0" encoding="utf-8"?>
<comments xmlns="http://schemas.openxmlformats.org/spreadsheetml/2006/main">
  <authors>
    <author>Cliente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Cliente: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<sst xmlns="http://schemas.openxmlformats.org/spreadsheetml/2006/main" count="139" uniqueCount="69">
  <si>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</si>
  <si>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</si>
  <si>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</si>
  <si>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</si>
  <si>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</si>
  <si>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</si>
  <si>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</si>
  <si>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</si>
  <si>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</si>
  <si>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</si>
  <si>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</si>
  <si>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</si>
  <si>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</si>
  <si>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</si>
  <si>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</si>
  <si>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</si>
  <si>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</si>
  <si>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</si>
  <si>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</si>
  <si>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Fabrícia Vellasquez Paiva</t>
  </si>
  <si>
    <t>Imagem, Cultura e Tecnologia</t>
  </si>
  <si>
    <t>Professor Formador</t>
  </si>
  <si>
    <t>UFRRJ</t>
  </si>
  <si>
    <t>Paulo Roberto Castor Maciel</t>
  </si>
  <si>
    <t>UERJ</t>
  </si>
  <si>
    <t>Rita Marisa Ribes Pereira</t>
  </si>
  <si>
    <t>Matemática na Educação I</t>
  </si>
  <si>
    <t>Eunice de Castro e Silva</t>
  </si>
  <si>
    <t>Professor Conteudista</t>
  </si>
  <si>
    <t>UFF</t>
  </si>
  <si>
    <t xml:space="preserve">MARIA INÊS DE CARVALHO DELORME
</t>
  </si>
  <si>
    <t>Educação Infantil 2</t>
  </si>
  <si>
    <t>Andreia Donza Rezende Moreira</t>
  </si>
  <si>
    <t>Monografia 2</t>
  </si>
  <si>
    <t>Flávia Silva Martins</t>
  </si>
  <si>
    <t>Gerson Rodrigues da Silva</t>
  </si>
  <si>
    <t>Renata Aquino da Silva</t>
  </si>
  <si>
    <t>Ernesto Aranha Andrade</t>
  </si>
  <si>
    <t>Mailsa Carla Pinto Passos</t>
  </si>
  <si>
    <t>Cotidiano e Cultura Escolar Professor Formador</t>
  </si>
  <si>
    <t>Hilton Meliande de Oliveira</t>
  </si>
  <si>
    <t>História na Educação I</t>
  </si>
  <si>
    <t>Carlos Soares Barbosa</t>
  </si>
  <si>
    <t>Educação e Trabalho</t>
  </si>
  <si>
    <t>Aline Ribeiro Quintanilha de Souza</t>
  </si>
  <si>
    <t>Espaços Sociais de Formação Humana</t>
  </si>
  <si>
    <t>UFRJ</t>
  </si>
  <si>
    <t>Viviane Gomes da Silva</t>
  </si>
  <si>
    <t>Fabiana Rotundário Castro Miranda</t>
  </si>
  <si>
    <t>Ludmila Dayana Barreto da Silva Neves</t>
  </si>
  <si>
    <t>FELIPE CAMELLO GONÇALVES</t>
  </si>
  <si>
    <t>Priscila Evelin de Carvalho Penna</t>
  </si>
  <si>
    <t>Tânia dos Santos Hernandes</t>
  </si>
  <si>
    <t>Erica Cindra de Lima</t>
  </si>
  <si>
    <t>Educação Infantil 1</t>
  </si>
  <si>
    <t>1º</t>
  </si>
  <si>
    <t>2º</t>
  </si>
  <si>
    <t>A candidata não atende ao Edital.</t>
  </si>
  <si>
    <t>O candidato não atende ao Edital.</t>
  </si>
  <si>
    <t> Monografia 2</t>
  </si>
  <si>
    <t> Educação e Trabalho</t>
  </si>
  <si>
    <t>3º</t>
  </si>
  <si>
    <t>4º</t>
  </si>
  <si>
    <r>
      <t xml:space="preserve">NOME DO CANDIDATO </t>
    </r>
    <r>
      <rPr>
        <sz val="11"/>
        <color indexed="10"/>
        <rFont val="Calibri"/>
        <family val="2"/>
      </rPr>
      <t/>
    </r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</si>
  <si>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</si>
  <si>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UNIVERSIDADE DO ESTADO DO RIO DE JANEIRO - UERJ</t>
  </si>
  <si>
    <t>LICENCIATURA EM PEDAGOGIA</t>
  </si>
  <si>
    <t xml:space="preserve">FUNÇÃO </t>
  </si>
  <si>
    <t>EDITAL UAB 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</si>
</sst>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3" borderId="1" xfId="0" applyFill="1" applyBorder="1"/>
    <xf numFmtId="0" fontId="10" fillId="0" borderId="0" xfId="0" applyFont="1"/>
    <xf numFmtId="0" fontId="0" fillId="0" borderId="2" xfId="0" applyBorder="1"/>
    <xf numFmtId="0" fontId="0" fillId="3" borderId="5" xfId="0" applyFill="1" applyBorder="1"/>
    <xf numFmtId="0" fontId="1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 wrapText="1"/>
    </xf>
    <xf numFmtId="0" fontId="10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4" xfId="0" applyBorder="1"/>
    <xf numFmtId="0" fontId="10" fillId="5" borderId="1" xfId="0" applyFont="1" applyFill="1" applyBorder="1" applyAlignment="1">
      <alignment vertical="center" wrapText="1"/>
    </xf>
    <xf numFmtId="0" fontId="10" fillId="0" borderId="4" xfId="0" applyFont="1" applyBorder="1"/>
    <xf numFmtId="0" fontId="10" fillId="0" borderId="2" xfId="0" applyFont="1" applyFill="1" applyBorder="1"/>
    <xf numFmtId="2" fontId="9" fillId="0" borderId="0" xfId="0" applyNumberFormat="1" applyFont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showGridLines="0" tabSelected="1" zoomScale="75" zoomScaleNormal="7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36.28515625" customWidth="1"/>
    <col min="2" max="2" width="23.7109375" customWidth="1"/>
    <col min="3" max="3" width="22.28515625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4" customWidth="1"/>
    <col min="16" max="16" width="15.42578125" customWidth="1"/>
    <col min="17" max="17" width="32.42578125" customWidth="1"/>
    <col min="18" max="18" width="15.42578125" customWidth="1"/>
    <col min="19" max="19" width="21.28515625" customWidth="1"/>
  </cols>
  <sheetData>
    <row r="1" spans="1:19" ht="21" x14ac:dyDescent="0.35">
      <c r="A1" s="63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" x14ac:dyDescent="0.35">
      <c r="A2" s="18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9" ht="21" x14ac:dyDescent="0.35">
      <c r="A3" s="21"/>
      <c r="B3" s="22"/>
      <c r="C3" s="22"/>
      <c r="D3" s="23"/>
      <c r="E3" s="22"/>
      <c r="F3" s="22" t="s">
        <v>65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9" ht="21" x14ac:dyDescent="0.35">
      <c r="A4" s="4"/>
      <c r="B4" s="5"/>
      <c r="C4" s="5"/>
      <c r="D4" s="5"/>
      <c r="E4" s="1"/>
      <c r="F4" s="1"/>
      <c r="G4" s="1"/>
      <c r="H4" s="1"/>
      <c r="I4" s="2"/>
      <c r="J4" s="54" t="s">
        <v>66</v>
      </c>
      <c r="K4" s="2"/>
      <c r="L4" s="2"/>
      <c r="M4" s="2"/>
      <c r="N4" s="2"/>
      <c r="O4" s="2"/>
      <c r="P4" s="1"/>
      <c r="Q4" s="3"/>
      <c r="R4" s="1"/>
      <c r="S4" s="2"/>
    </row>
    <row r="5" spans="1:19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9.1" customHeight="1" x14ac:dyDescent="0.25">
      <c r="A6" s="69" t="s">
        <v>63</v>
      </c>
      <c r="B6" s="57" t="s">
        <v>0</v>
      </c>
      <c r="C6" s="57" t="s">
        <v>67</v>
      </c>
      <c r="D6" s="57" t="s">
        <v>1</v>
      </c>
      <c r="E6" s="60" t="s">
        <v>10</v>
      </c>
      <c r="F6" s="61"/>
      <c r="G6" s="61"/>
      <c r="H6" s="61"/>
      <c r="I6" s="62"/>
      <c r="J6" s="72" t="s">
        <v>9</v>
      </c>
      <c r="K6" s="73"/>
      <c r="L6" s="74"/>
      <c r="M6" s="65" t="s">
        <v>8</v>
      </c>
      <c r="N6" s="65"/>
      <c r="O6" s="65"/>
      <c r="P6" s="66"/>
      <c r="Q6" s="66"/>
      <c r="R6" s="68"/>
      <c r="S6" s="68"/>
    </row>
    <row r="7" spans="1:19" ht="101.1" customHeight="1" x14ac:dyDescent="0.25">
      <c r="A7" s="70"/>
      <c r="B7" s="58"/>
      <c r="C7" s="58"/>
      <c r="D7" s="58"/>
      <c r="E7" s="55" t="s">
        <v>2</v>
      </c>
      <c r="F7" s="55" t="s">
        <v>5</v>
      </c>
      <c r="G7" s="55" t="s">
        <v>14</v>
      </c>
      <c r="H7" s="55" t="s">
        <v>6</v>
      </c>
      <c r="I7" s="55" t="s">
        <v>7</v>
      </c>
      <c r="J7" s="55" t="s">
        <v>16</v>
      </c>
      <c r="K7" s="55" t="s">
        <v>17</v>
      </c>
      <c r="L7" s="55" t="s">
        <v>18</v>
      </c>
      <c r="M7" s="66"/>
      <c r="N7" s="66"/>
      <c r="O7" s="66"/>
      <c r="P7" s="67"/>
      <c r="Q7" s="66"/>
      <c r="R7" s="68"/>
      <c r="S7" s="68"/>
    </row>
    <row r="8" spans="1:19" ht="66" customHeight="1" x14ac:dyDescent="0.25">
      <c r="A8" s="71"/>
      <c r="B8" s="59"/>
      <c r="C8" s="59"/>
      <c r="D8" s="59"/>
      <c r="E8" s="56"/>
      <c r="F8" s="56"/>
      <c r="G8" s="56"/>
      <c r="H8" s="56"/>
      <c r="I8" s="56"/>
      <c r="J8" s="56"/>
      <c r="K8" s="56"/>
      <c r="L8" s="56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64</v>
      </c>
      <c r="S8" s="8" t="s">
        <v>4</v>
      </c>
    </row>
    <row r="9" spans="1:19" ht="27.75" customHeight="1" x14ac:dyDescent="0.25">
      <c r="A9" s="6" t="s">
        <v>19</v>
      </c>
      <c r="B9" s="34" t="s">
        <v>20</v>
      </c>
      <c r="C9" s="6" t="s">
        <v>21</v>
      </c>
      <c r="D9" s="12" t="s">
        <v>22</v>
      </c>
      <c r="E9" s="17">
        <v>1</v>
      </c>
      <c r="F9" s="17">
        <v>2</v>
      </c>
      <c r="G9" s="17">
        <v>3</v>
      </c>
      <c r="H9" s="17">
        <v>0</v>
      </c>
      <c r="I9" s="17">
        <v>3</v>
      </c>
      <c r="J9" s="17">
        <v>2</v>
      </c>
      <c r="K9" s="17">
        <v>2</v>
      </c>
      <c r="L9" s="17">
        <v>5.5</v>
      </c>
      <c r="M9" s="12">
        <f>SUM(E9:I9)*6</f>
        <v>54</v>
      </c>
      <c r="N9" s="12">
        <f>SUM(J9:L9)*4</f>
        <v>38</v>
      </c>
      <c r="O9" s="15">
        <f>SUM(M9:N9)/10</f>
        <v>9.1999999999999993</v>
      </c>
      <c r="P9" s="16" t="str">
        <f>IF(O9&gt;=6,"APROVADO","NÃO APROVADO")</f>
        <v>APROVADO</v>
      </c>
      <c r="Q9" s="6"/>
      <c r="R9" s="12" t="s">
        <v>56</v>
      </c>
      <c r="S9" s="6"/>
    </row>
    <row r="10" spans="1:19" x14ac:dyDescent="0.25">
      <c r="A10" s="6" t="s">
        <v>23</v>
      </c>
      <c r="B10" s="34" t="s">
        <v>26</v>
      </c>
      <c r="C10" s="6" t="s">
        <v>21</v>
      </c>
      <c r="D10" s="12" t="s">
        <v>24</v>
      </c>
      <c r="E10" s="17">
        <v>1</v>
      </c>
      <c r="F10" s="17">
        <v>2</v>
      </c>
      <c r="G10" s="17">
        <v>2</v>
      </c>
      <c r="H10" s="17">
        <v>0</v>
      </c>
      <c r="I10" s="17">
        <v>3</v>
      </c>
      <c r="J10" s="17">
        <v>1</v>
      </c>
      <c r="K10" s="17">
        <v>2</v>
      </c>
      <c r="L10" s="17">
        <v>3</v>
      </c>
      <c r="M10" s="12">
        <f t="shared" ref="M10:M34" si="0">SUM(E10:I10)*6</f>
        <v>48</v>
      </c>
      <c r="N10" s="12">
        <f t="shared" ref="N10:N34" si="1">SUM(J10:L10)*4</f>
        <v>24</v>
      </c>
      <c r="O10" s="15">
        <f t="shared" ref="O10:O23" si="2">SUM(M10:N10)/10</f>
        <v>7.2</v>
      </c>
      <c r="P10" s="16" t="str">
        <f t="shared" ref="P10:P34" si="3">IF(O10&gt;=6,"APROVADO","NÃO APROVADO")</f>
        <v>APROVADO</v>
      </c>
      <c r="Q10" s="6"/>
      <c r="R10" s="12" t="s">
        <v>55</v>
      </c>
      <c r="S10" s="6"/>
    </row>
    <row r="11" spans="1:19" x14ac:dyDescent="0.25">
      <c r="A11" s="6" t="s">
        <v>25</v>
      </c>
      <c r="B11" s="34" t="s">
        <v>20</v>
      </c>
      <c r="C11" s="6" t="s">
        <v>21</v>
      </c>
      <c r="D11" s="12" t="s">
        <v>24</v>
      </c>
      <c r="E11" s="17">
        <v>1</v>
      </c>
      <c r="F11" s="17">
        <v>2</v>
      </c>
      <c r="G11" s="17">
        <v>3</v>
      </c>
      <c r="H11" s="17">
        <v>0</v>
      </c>
      <c r="I11" s="17">
        <v>3</v>
      </c>
      <c r="J11" s="17">
        <v>2</v>
      </c>
      <c r="K11" s="17">
        <v>2</v>
      </c>
      <c r="L11" s="17">
        <v>6</v>
      </c>
      <c r="M11" s="12">
        <f t="shared" si="0"/>
        <v>54</v>
      </c>
      <c r="N11" s="12">
        <f t="shared" si="1"/>
        <v>40</v>
      </c>
      <c r="O11" s="15">
        <f t="shared" si="2"/>
        <v>9.4</v>
      </c>
      <c r="P11" s="16" t="str">
        <f t="shared" si="3"/>
        <v>APROVADO</v>
      </c>
      <c r="Q11" s="6"/>
      <c r="R11" s="12" t="s">
        <v>55</v>
      </c>
      <c r="S11" s="6"/>
    </row>
    <row r="12" spans="1:19" x14ac:dyDescent="0.25">
      <c r="A12" s="24" t="s">
        <v>27</v>
      </c>
      <c r="B12" s="34" t="s">
        <v>20</v>
      </c>
      <c r="C12" s="32" t="s">
        <v>28</v>
      </c>
      <c r="D12" s="12" t="s">
        <v>29</v>
      </c>
      <c r="E12" s="17">
        <v>1</v>
      </c>
      <c r="F12" s="17">
        <v>2</v>
      </c>
      <c r="G12" s="17">
        <v>3</v>
      </c>
      <c r="H12" s="17">
        <v>1</v>
      </c>
      <c r="I12" s="17">
        <v>3</v>
      </c>
      <c r="J12" s="17">
        <v>2</v>
      </c>
      <c r="K12" s="17">
        <v>2</v>
      </c>
      <c r="L12" s="17">
        <v>0</v>
      </c>
      <c r="M12" s="12">
        <f t="shared" si="0"/>
        <v>60</v>
      </c>
      <c r="N12" s="12">
        <f t="shared" si="1"/>
        <v>16</v>
      </c>
      <c r="O12" s="15">
        <f t="shared" si="2"/>
        <v>7.6</v>
      </c>
      <c r="P12" s="16" t="str">
        <f t="shared" si="3"/>
        <v>APROVADO</v>
      </c>
      <c r="Q12" s="6"/>
      <c r="R12" s="12" t="s">
        <v>55</v>
      </c>
      <c r="S12" s="6"/>
    </row>
    <row r="13" spans="1:19" ht="17.25" customHeight="1" x14ac:dyDescent="0.25">
      <c r="A13" s="11" t="s">
        <v>30</v>
      </c>
      <c r="B13" s="33" t="s">
        <v>31</v>
      </c>
      <c r="C13" s="6" t="s">
        <v>21</v>
      </c>
      <c r="D13" s="12" t="s">
        <v>24</v>
      </c>
      <c r="E13" s="17">
        <v>1</v>
      </c>
      <c r="F13" s="17">
        <v>2</v>
      </c>
      <c r="G13" s="17">
        <v>3</v>
      </c>
      <c r="H13" s="17">
        <v>0</v>
      </c>
      <c r="I13" s="17">
        <v>3</v>
      </c>
      <c r="J13" s="17">
        <v>1.5</v>
      </c>
      <c r="K13" s="17">
        <v>2</v>
      </c>
      <c r="L13" s="17">
        <v>5</v>
      </c>
      <c r="M13" s="12">
        <f t="shared" si="0"/>
        <v>54</v>
      </c>
      <c r="N13" s="12">
        <f t="shared" si="1"/>
        <v>34</v>
      </c>
      <c r="O13" s="15">
        <f t="shared" si="2"/>
        <v>8.8000000000000007</v>
      </c>
      <c r="P13" s="16" t="str">
        <f t="shared" si="3"/>
        <v>APROVADO</v>
      </c>
      <c r="Q13" s="6"/>
      <c r="R13" s="12" t="s">
        <v>55</v>
      </c>
      <c r="S13" s="6"/>
    </row>
    <row r="14" spans="1:19" s="48" customFormat="1" ht="17.25" customHeight="1" x14ac:dyDescent="0.25">
      <c r="A14" s="43" t="s">
        <v>32</v>
      </c>
      <c r="B14" s="44" t="s">
        <v>33</v>
      </c>
      <c r="C14" s="29" t="s">
        <v>28</v>
      </c>
      <c r="D14" s="45"/>
      <c r="E14" s="45">
        <v>1</v>
      </c>
      <c r="F14" s="45">
        <v>1</v>
      </c>
      <c r="G14" s="45">
        <v>3</v>
      </c>
      <c r="H14" s="45">
        <v>1</v>
      </c>
      <c r="I14" s="45">
        <v>3</v>
      </c>
      <c r="J14" s="45">
        <v>1.5</v>
      </c>
      <c r="K14" s="45">
        <v>2</v>
      </c>
      <c r="L14" s="45">
        <v>4.5</v>
      </c>
      <c r="M14" s="45">
        <f>SUM(E14:I14)*6</f>
        <v>54</v>
      </c>
      <c r="N14" s="45">
        <f t="shared" ref="N14" si="4">SUM(J14:L14)*4</f>
        <v>32</v>
      </c>
      <c r="O14" s="46">
        <f t="shared" ref="O14" si="5">SUM(M14:N14)/10</f>
        <v>8.6</v>
      </c>
      <c r="P14" s="47" t="str">
        <f t="shared" ref="P14" si="6">IF(O14&gt;=6,"APROVADO","NÃO APROVADO")</f>
        <v>APROVADO</v>
      </c>
      <c r="Q14" s="44"/>
      <c r="R14" s="45" t="s">
        <v>56</v>
      </c>
      <c r="S14" s="44"/>
    </row>
    <row r="15" spans="1:19" s="48" customFormat="1" x14ac:dyDescent="0.25">
      <c r="A15" s="43" t="s">
        <v>32</v>
      </c>
      <c r="B15" s="44" t="s">
        <v>33</v>
      </c>
      <c r="C15" s="44" t="s">
        <v>21</v>
      </c>
      <c r="D15" s="45"/>
      <c r="E15" s="45">
        <v>1</v>
      </c>
      <c r="F15" s="45">
        <v>1</v>
      </c>
      <c r="G15" s="45">
        <v>3</v>
      </c>
      <c r="H15" s="45">
        <v>1</v>
      </c>
      <c r="I15" s="45">
        <v>3</v>
      </c>
      <c r="J15" s="45">
        <v>1.5</v>
      </c>
      <c r="K15" s="45">
        <v>2</v>
      </c>
      <c r="L15" s="45">
        <v>5.5</v>
      </c>
      <c r="M15" s="45">
        <f>SUM(E15:I15)*6</f>
        <v>54</v>
      </c>
      <c r="N15" s="45">
        <f t="shared" si="1"/>
        <v>36</v>
      </c>
      <c r="O15" s="46">
        <f t="shared" si="2"/>
        <v>9</v>
      </c>
      <c r="P15" s="47" t="str">
        <f t="shared" si="3"/>
        <v>APROVADO</v>
      </c>
      <c r="Q15" s="44"/>
      <c r="R15" s="45" t="s">
        <v>56</v>
      </c>
      <c r="S15" s="44"/>
    </row>
    <row r="16" spans="1:19" s="48" customFormat="1" x14ac:dyDescent="0.25">
      <c r="A16" s="43" t="s">
        <v>34</v>
      </c>
      <c r="B16" s="44" t="s">
        <v>33</v>
      </c>
      <c r="C16" s="44" t="s">
        <v>21</v>
      </c>
      <c r="D16" s="45" t="s">
        <v>46</v>
      </c>
      <c r="E16" s="45">
        <v>0</v>
      </c>
      <c r="F16" s="45">
        <v>0</v>
      </c>
      <c r="G16" s="45">
        <v>3</v>
      </c>
      <c r="H16" s="45">
        <v>1</v>
      </c>
      <c r="I16" s="45">
        <v>2.2000000000000002</v>
      </c>
      <c r="J16" s="45">
        <v>1.5</v>
      </c>
      <c r="K16" s="45">
        <v>1</v>
      </c>
      <c r="L16" s="45">
        <v>2</v>
      </c>
      <c r="M16" s="45">
        <f t="shared" si="0"/>
        <v>37.200000000000003</v>
      </c>
      <c r="N16" s="45">
        <f t="shared" si="1"/>
        <v>18</v>
      </c>
      <c r="O16" s="46">
        <f t="shared" si="2"/>
        <v>5.5200000000000005</v>
      </c>
      <c r="P16" s="47" t="str">
        <f t="shared" si="3"/>
        <v>NÃO APROVADO</v>
      </c>
      <c r="Q16" s="44"/>
      <c r="R16" s="45"/>
      <c r="S16" s="44"/>
    </row>
    <row r="17" spans="1:19" s="48" customFormat="1" x14ac:dyDescent="0.25">
      <c r="A17" s="43" t="s">
        <v>34</v>
      </c>
      <c r="B17" s="44" t="s">
        <v>33</v>
      </c>
      <c r="C17" s="29" t="s">
        <v>28</v>
      </c>
      <c r="D17" s="45" t="s">
        <v>46</v>
      </c>
      <c r="E17" s="45">
        <v>0</v>
      </c>
      <c r="F17" s="45">
        <v>0</v>
      </c>
      <c r="G17" s="45">
        <v>3</v>
      </c>
      <c r="H17" s="45">
        <v>1</v>
      </c>
      <c r="I17" s="45">
        <v>2.2000000000000002</v>
      </c>
      <c r="J17" s="45">
        <v>1.5</v>
      </c>
      <c r="K17" s="45">
        <v>1</v>
      </c>
      <c r="L17" s="45">
        <v>4</v>
      </c>
      <c r="M17" s="45">
        <f t="shared" si="0"/>
        <v>37.200000000000003</v>
      </c>
      <c r="N17" s="45">
        <f t="shared" si="1"/>
        <v>26</v>
      </c>
      <c r="O17" s="46">
        <f t="shared" si="2"/>
        <v>6.32</v>
      </c>
      <c r="P17" s="47" t="str">
        <f t="shared" si="3"/>
        <v>APROVADO</v>
      </c>
      <c r="Q17" s="44"/>
      <c r="R17" s="45" t="s">
        <v>62</v>
      </c>
      <c r="S17" s="44"/>
    </row>
    <row r="18" spans="1:19" s="48" customFormat="1" x14ac:dyDescent="0.25">
      <c r="A18" s="43" t="s">
        <v>35</v>
      </c>
      <c r="B18" s="44" t="s">
        <v>33</v>
      </c>
      <c r="C18" s="44" t="s">
        <v>21</v>
      </c>
      <c r="D18" s="49" t="s">
        <v>22</v>
      </c>
      <c r="E18" s="45">
        <v>1</v>
      </c>
      <c r="F18" s="45">
        <v>2</v>
      </c>
      <c r="G18" s="45">
        <v>3</v>
      </c>
      <c r="H18" s="45">
        <v>1</v>
      </c>
      <c r="I18" s="45">
        <v>1.4</v>
      </c>
      <c r="J18" s="45">
        <v>2</v>
      </c>
      <c r="K18" s="45">
        <v>1</v>
      </c>
      <c r="L18" s="45">
        <v>4.5</v>
      </c>
      <c r="M18" s="45">
        <f t="shared" si="0"/>
        <v>50.400000000000006</v>
      </c>
      <c r="N18" s="45">
        <f t="shared" si="1"/>
        <v>30</v>
      </c>
      <c r="O18" s="46">
        <f t="shared" si="2"/>
        <v>8.0400000000000009</v>
      </c>
      <c r="P18" s="47" t="str">
        <f t="shared" si="3"/>
        <v>APROVADO</v>
      </c>
      <c r="Q18" s="44"/>
      <c r="R18" s="45" t="s">
        <v>61</v>
      </c>
      <c r="S18" s="44"/>
    </row>
    <row r="19" spans="1:19" s="48" customFormat="1" x14ac:dyDescent="0.25">
      <c r="A19" s="43" t="s">
        <v>36</v>
      </c>
      <c r="B19" s="44" t="s">
        <v>33</v>
      </c>
      <c r="C19" s="29" t="s">
        <v>28</v>
      </c>
      <c r="D19" s="45"/>
      <c r="E19" s="45">
        <v>1</v>
      </c>
      <c r="F19" s="45">
        <v>2</v>
      </c>
      <c r="G19" s="45">
        <v>3</v>
      </c>
      <c r="H19" s="45">
        <v>1</v>
      </c>
      <c r="I19" s="45">
        <v>3</v>
      </c>
      <c r="J19" s="45">
        <v>2</v>
      </c>
      <c r="K19" s="45">
        <v>2</v>
      </c>
      <c r="L19" s="45">
        <v>4.5</v>
      </c>
      <c r="M19" s="45">
        <f t="shared" ref="M19" si="7">SUM(E19:I19)*6</f>
        <v>60</v>
      </c>
      <c r="N19" s="45">
        <f t="shared" ref="N19" si="8">SUM(J19:L19)*4</f>
        <v>34</v>
      </c>
      <c r="O19" s="46">
        <f t="shared" ref="O19" si="9">SUM(M19:N19)/10</f>
        <v>9.4</v>
      </c>
      <c r="P19" s="47" t="str">
        <f t="shared" ref="P19" si="10">IF(O19&gt;=6,"APROVADO","NÃO APROVADO")</f>
        <v>APROVADO</v>
      </c>
      <c r="Q19" s="44"/>
      <c r="R19" s="45" t="s">
        <v>55</v>
      </c>
      <c r="S19" s="44"/>
    </row>
    <row r="20" spans="1:19" s="48" customFormat="1" x14ac:dyDescent="0.25">
      <c r="A20" s="43" t="s">
        <v>36</v>
      </c>
      <c r="B20" s="44" t="s">
        <v>33</v>
      </c>
      <c r="C20" s="44" t="s">
        <v>21</v>
      </c>
      <c r="D20" s="45"/>
      <c r="E20" s="45">
        <v>1</v>
      </c>
      <c r="F20" s="45">
        <v>2</v>
      </c>
      <c r="G20" s="45">
        <v>3</v>
      </c>
      <c r="H20" s="45">
        <v>1</v>
      </c>
      <c r="I20" s="45">
        <v>3</v>
      </c>
      <c r="J20" s="45">
        <v>2</v>
      </c>
      <c r="K20" s="45">
        <v>2</v>
      </c>
      <c r="L20" s="45">
        <v>5.5</v>
      </c>
      <c r="M20" s="45">
        <f t="shared" si="0"/>
        <v>60</v>
      </c>
      <c r="N20" s="45">
        <f t="shared" si="1"/>
        <v>38</v>
      </c>
      <c r="O20" s="46">
        <f t="shared" si="2"/>
        <v>9.8000000000000007</v>
      </c>
      <c r="P20" s="47" t="str">
        <f t="shared" si="3"/>
        <v>APROVADO</v>
      </c>
      <c r="Q20" s="44"/>
      <c r="R20" s="45" t="s">
        <v>55</v>
      </c>
      <c r="S20" s="44"/>
    </row>
    <row r="21" spans="1:19" s="48" customFormat="1" x14ac:dyDescent="0.25">
      <c r="A21" s="53" t="s">
        <v>37</v>
      </c>
      <c r="B21" s="44" t="s">
        <v>33</v>
      </c>
      <c r="C21" s="29" t="s">
        <v>28</v>
      </c>
      <c r="D21" s="45"/>
      <c r="E21" s="45">
        <v>0</v>
      </c>
      <c r="F21" s="45">
        <v>2</v>
      </c>
      <c r="G21" s="45">
        <v>3</v>
      </c>
      <c r="H21" s="45">
        <v>1</v>
      </c>
      <c r="I21" s="45">
        <v>0.3</v>
      </c>
      <c r="J21" s="45">
        <v>2</v>
      </c>
      <c r="K21" s="45">
        <v>2</v>
      </c>
      <c r="L21" s="45">
        <v>6</v>
      </c>
      <c r="M21" s="45">
        <f t="shared" si="0"/>
        <v>37.799999999999997</v>
      </c>
      <c r="N21" s="45">
        <f t="shared" si="1"/>
        <v>40</v>
      </c>
      <c r="O21" s="46">
        <f t="shared" si="2"/>
        <v>7.7799999999999994</v>
      </c>
      <c r="P21" s="47" t="str">
        <f t="shared" si="3"/>
        <v>APROVADO</v>
      </c>
      <c r="Q21" s="44"/>
      <c r="R21" s="45" t="s">
        <v>61</v>
      </c>
      <c r="S21" s="44"/>
    </row>
    <row r="22" spans="1:19" x14ac:dyDescent="0.25">
      <c r="A22" s="31" t="s">
        <v>38</v>
      </c>
      <c r="B22" s="34" t="s">
        <v>39</v>
      </c>
      <c r="C22" s="34" t="s">
        <v>21</v>
      </c>
      <c r="D22" s="35" t="s">
        <v>24</v>
      </c>
      <c r="E22" s="36">
        <v>1</v>
      </c>
      <c r="F22" s="36">
        <v>2</v>
      </c>
      <c r="G22" s="36">
        <v>3</v>
      </c>
      <c r="H22" s="36">
        <v>0</v>
      </c>
      <c r="I22" s="36">
        <v>3</v>
      </c>
      <c r="J22" s="36">
        <v>2</v>
      </c>
      <c r="K22" s="36">
        <v>2</v>
      </c>
      <c r="L22" s="36">
        <v>6</v>
      </c>
      <c r="M22" s="12">
        <f t="shared" si="0"/>
        <v>54</v>
      </c>
      <c r="N22" s="12">
        <f t="shared" si="1"/>
        <v>40</v>
      </c>
      <c r="O22" s="15">
        <f t="shared" si="2"/>
        <v>9.4</v>
      </c>
      <c r="P22" s="16" t="str">
        <f t="shared" si="3"/>
        <v>APROVADO</v>
      </c>
      <c r="Q22" s="6"/>
      <c r="R22" s="12" t="s">
        <v>55</v>
      </c>
      <c r="S22" s="6"/>
    </row>
    <row r="23" spans="1:19" x14ac:dyDescent="0.25">
      <c r="A23" s="31" t="s">
        <v>40</v>
      </c>
      <c r="B23" s="34" t="s">
        <v>41</v>
      </c>
      <c r="C23" s="34" t="s">
        <v>21</v>
      </c>
      <c r="D23" s="35" t="s">
        <v>24</v>
      </c>
      <c r="E23" s="36">
        <v>1</v>
      </c>
      <c r="F23" s="36">
        <v>2</v>
      </c>
      <c r="G23" s="36">
        <v>2.5</v>
      </c>
      <c r="H23" s="36">
        <v>0</v>
      </c>
      <c r="I23" s="36">
        <v>3</v>
      </c>
      <c r="J23" s="36">
        <v>2</v>
      </c>
      <c r="K23" s="36">
        <v>2</v>
      </c>
      <c r="L23" s="36">
        <v>6</v>
      </c>
      <c r="M23" s="12">
        <f t="shared" si="0"/>
        <v>51</v>
      </c>
      <c r="N23" s="12">
        <f t="shared" si="1"/>
        <v>40</v>
      </c>
      <c r="O23" s="15">
        <f t="shared" si="2"/>
        <v>9.1</v>
      </c>
      <c r="P23" s="16" t="str">
        <f t="shared" si="3"/>
        <v>APROVADO</v>
      </c>
      <c r="Q23" s="6"/>
      <c r="R23" s="12" t="s">
        <v>55</v>
      </c>
      <c r="S23" s="6"/>
    </row>
    <row r="24" spans="1:19" x14ac:dyDescent="0.25">
      <c r="A24" s="30" t="s">
        <v>42</v>
      </c>
      <c r="B24" s="33" t="s">
        <v>43</v>
      </c>
      <c r="C24" s="34" t="s">
        <v>21</v>
      </c>
      <c r="D24" s="25" t="s">
        <v>24</v>
      </c>
      <c r="E24" s="26">
        <v>1</v>
      </c>
      <c r="F24" s="26">
        <v>2</v>
      </c>
      <c r="G24" s="26">
        <v>3</v>
      </c>
      <c r="H24" s="26">
        <v>0</v>
      </c>
      <c r="I24" s="26">
        <v>3</v>
      </c>
      <c r="J24" s="26">
        <v>2</v>
      </c>
      <c r="K24" s="26">
        <v>1</v>
      </c>
      <c r="L24" s="26">
        <v>6</v>
      </c>
      <c r="M24" s="12">
        <f t="shared" si="0"/>
        <v>54</v>
      </c>
      <c r="N24" s="12">
        <f t="shared" si="1"/>
        <v>36</v>
      </c>
      <c r="O24" s="27">
        <f>SUM(M24:N24)/10</f>
        <v>9</v>
      </c>
      <c r="P24" s="28" t="str">
        <f t="shared" si="3"/>
        <v>APROVADO</v>
      </c>
      <c r="Q24" s="34"/>
      <c r="R24" s="25" t="s">
        <v>55</v>
      </c>
      <c r="S24" s="24"/>
    </row>
    <row r="25" spans="1:19" s="6" customFormat="1" x14ac:dyDescent="0.25">
      <c r="A25" s="31" t="s">
        <v>44</v>
      </c>
      <c r="B25" s="33" t="s">
        <v>45</v>
      </c>
      <c r="C25" s="34" t="s">
        <v>21</v>
      </c>
      <c r="E25" s="12">
        <v>1</v>
      </c>
      <c r="F25" s="12">
        <v>0</v>
      </c>
      <c r="G25" s="12">
        <v>0</v>
      </c>
      <c r="H25" s="12">
        <v>0</v>
      </c>
      <c r="I25" s="12">
        <v>3</v>
      </c>
      <c r="J25" s="12">
        <v>2</v>
      </c>
      <c r="K25" s="12">
        <v>1</v>
      </c>
      <c r="L25" s="12">
        <v>3</v>
      </c>
      <c r="M25" s="12">
        <f t="shared" si="0"/>
        <v>24</v>
      </c>
      <c r="N25" s="12">
        <f t="shared" si="1"/>
        <v>24</v>
      </c>
      <c r="O25" s="37">
        <f>SUM(M25:N25)/10</f>
        <v>4.8</v>
      </c>
      <c r="P25" s="38" t="str">
        <f t="shared" si="3"/>
        <v>NÃO APROVADO</v>
      </c>
      <c r="Q25" s="34"/>
    </row>
    <row r="26" spans="1:19" s="6" customFormat="1" x14ac:dyDescent="0.25">
      <c r="A26" s="33" t="s">
        <v>48</v>
      </c>
      <c r="B26" s="50" t="s">
        <v>43</v>
      </c>
      <c r="C26" s="34" t="s">
        <v>21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35">
        <f t="shared" si="0"/>
        <v>0</v>
      </c>
      <c r="N26" s="35">
        <f t="shared" si="1"/>
        <v>0</v>
      </c>
      <c r="O26" s="37">
        <f t="shared" ref="O26:O34" si="11">SUM(M26:N26)/10</f>
        <v>0</v>
      </c>
      <c r="P26" s="38" t="str">
        <f t="shared" si="3"/>
        <v>NÃO APROVADO</v>
      </c>
      <c r="Q26" s="34" t="s">
        <v>57</v>
      </c>
    </row>
    <row r="27" spans="1:19" s="34" customFormat="1" x14ac:dyDescent="0.25">
      <c r="A27" s="33" t="s">
        <v>48</v>
      </c>
      <c r="B27" s="33" t="s">
        <v>54</v>
      </c>
      <c r="C27" s="29" t="s">
        <v>28</v>
      </c>
      <c r="D27" s="6"/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5">
        <f>SUM(E27:I27)*6</f>
        <v>0</v>
      </c>
      <c r="N27" s="35">
        <f>SUM(J27:L27)*4</f>
        <v>0</v>
      </c>
      <c r="O27" s="37">
        <f t="shared" si="11"/>
        <v>0</v>
      </c>
      <c r="P27" s="38" t="str">
        <f t="shared" ref="P27" si="12">IF(O27&gt;=6,"APROVADO","NÃO APROVADO")</f>
        <v>NÃO APROVADO</v>
      </c>
      <c r="Q27" s="34" t="s">
        <v>57</v>
      </c>
    </row>
    <row r="28" spans="1:19" s="6" customFormat="1" x14ac:dyDescent="0.25">
      <c r="A28" s="33" t="s">
        <v>49</v>
      </c>
      <c r="B28" s="50" t="s">
        <v>20</v>
      </c>
      <c r="C28" s="29" t="s">
        <v>28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5">
        <f t="shared" si="0"/>
        <v>0</v>
      </c>
      <c r="N28" s="35">
        <f t="shared" si="1"/>
        <v>0</v>
      </c>
      <c r="O28" s="37">
        <f t="shared" si="11"/>
        <v>0</v>
      </c>
      <c r="P28" s="38" t="str">
        <f t="shared" si="3"/>
        <v>NÃO APROVADO</v>
      </c>
      <c r="Q28" s="34" t="s">
        <v>57</v>
      </c>
    </row>
    <row r="29" spans="1:19" s="6" customFormat="1" x14ac:dyDescent="0.25">
      <c r="A29" s="39" t="s">
        <v>47</v>
      </c>
      <c r="B29" s="50" t="s">
        <v>45</v>
      </c>
      <c r="C29" s="29" t="s">
        <v>28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5">
        <f t="shared" si="0"/>
        <v>0</v>
      </c>
      <c r="N29" s="35">
        <f t="shared" si="1"/>
        <v>0</v>
      </c>
      <c r="O29" s="37">
        <f t="shared" si="11"/>
        <v>0</v>
      </c>
      <c r="P29" s="38" t="str">
        <f t="shared" si="3"/>
        <v>NÃO APROVADO</v>
      </c>
      <c r="Q29" s="34" t="s">
        <v>57</v>
      </c>
    </row>
    <row r="30" spans="1:19" s="6" customFormat="1" x14ac:dyDescent="0.25">
      <c r="A30" s="33" t="s">
        <v>50</v>
      </c>
      <c r="B30" s="52" t="s">
        <v>60</v>
      </c>
      <c r="C30" s="29" t="s">
        <v>28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5">
        <f t="shared" si="0"/>
        <v>0</v>
      </c>
      <c r="N30" s="35">
        <f t="shared" si="1"/>
        <v>0</v>
      </c>
      <c r="O30" s="37">
        <f t="shared" si="11"/>
        <v>0</v>
      </c>
      <c r="P30" s="38" t="str">
        <f t="shared" si="3"/>
        <v>NÃO APROVADO</v>
      </c>
      <c r="Q30" s="34" t="s">
        <v>58</v>
      </c>
    </row>
    <row r="31" spans="1:19" s="6" customFormat="1" x14ac:dyDescent="0.25">
      <c r="A31" s="33" t="s">
        <v>51</v>
      </c>
      <c r="B31" s="30" t="s">
        <v>45</v>
      </c>
      <c r="C31" s="29" t="s">
        <v>28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5">
        <f t="shared" si="0"/>
        <v>0</v>
      </c>
      <c r="N31" s="35">
        <f t="shared" si="1"/>
        <v>0</v>
      </c>
      <c r="O31" s="37">
        <f t="shared" si="11"/>
        <v>0</v>
      </c>
      <c r="P31" s="38" t="str">
        <f t="shared" si="3"/>
        <v>NÃO APROVADO</v>
      </c>
      <c r="Q31" s="34" t="s">
        <v>57</v>
      </c>
    </row>
    <row r="32" spans="1:19" s="6" customFormat="1" x14ac:dyDescent="0.25">
      <c r="A32" s="33" t="s">
        <v>52</v>
      </c>
      <c r="B32" s="30" t="s">
        <v>45</v>
      </c>
      <c r="C32" s="34" t="s">
        <v>21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5">
        <f t="shared" si="0"/>
        <v>0</v>
      </c>
      <c r="N32" s="35">
        <f t="shared" si="1"/>
        <v>0</v>
      </c>
      <c r="O32" s="37">
        <f t="shared" si="11"/>
        <v>0</v>
      </c>
      <c r="P32" s="38" t="str">
        <f t="shared" si="3"/>
        <v>NÃO APROVADO</v>
      </c>
      <c r="Q32" s="34" t="s">
        <v>57</v>
      </c>
    </row>
    <row r="33" spans="1:17" s="6" customFormat="1" x14ac:dyDescent="0.25">
      <c r="A33" s="51" t="s">
        <v>53</v>
      </c>
      <c r="B33" s="52" t="s">
        <v>59</v>
      </c>
      <c r="C33" s="34" t="s">
        <v>21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5">
        <f t="shared" si="0"/>
        <v>0</v>
      </c>
      <c r="N33" s="35">
        <f t="shared" si="1"/>
        <v>0</v>
      </c>
      <c r="O33" s="37">
        <f t="shared" si="11"/>
        <v>0</v>
      </c>
      <c r="P33" s="38" t="str">
        <f t="shared" si="3"/>
        <v>NÃO APROVADO</v>
      </c>
      <c r="Q33" s="34" t="s">
        <v>57</v>
      </c>
    </row>
    <row r="34" spans="1:17" s="6" customFormat="1" x14ac:dyDescent="0.25">
      <c r="A34" s="51" t="s">
        <v>53</v>
      </c>
      <c r="B34" s="33" t="s">
        <v>59</v>
      </c>
      <c r="C34" s="29" t="s">
        <v>28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5">
        <f t="shared" si="0"/>
        <v>0</v>
      </c>
      <c r="N34" s="35">
        <f t="shared" si="1"/>
        <v>0</v>
      </c>
      <c r="O34" s="37">
        <f t="shared" si="11"/>
        <v>0</v>
      </c>
      <c r="P34" s="38" t="str">
        <f t="shared" si="3"/>
        <v>NÃO APROVADO</v>
      </c>
      <c r="Q34" s="34" t="s">
        <v>57</v>
      </c>
    </row>
    <row r="35" spans="1:17" s="6" customFormat="1" x14ac:dyDescent="0.25">
      <c r="O35" s="37"/>
      <c r="P35" s="38"/>
      <c r="Q35" s="34"/>
    </row>
    <row r="36" spans="1:17" s="6" customFormat="1" x14ac:dyDescent="0.25">
      <c r="M36" s="12"/>
      <c r="N36" s="12"/>
      <c r="O36" s="13"/>
    </row>
    <row r="37" spans="1:17" s="6" customFormat="1" x14ac:dyDescent="0.25">
      <c r="M37" s="12"/>
      <c r="N37" s="12"/>
      <c r="O37" s="13"/>
    </row>
  </sheetData>
  <mergeCells count="17"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ColWidth="8.85546875" defaultRowHeight="15" x14ac:dyDescent="0.25"/>
  <cols>
    <col min="1" max="1" width="41" customWidth="1"/>
    <col min="10" max="10" width="57.28515625" customWidth="1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ColWidth="8.85546875" defaultRowHeight="15" x14ac:dyDescent="0.25"/>
  <sheetData>
    <row r="1" spans="1:1" x14ac:dyDescent="0.25">
      <c r="A1" t="s">
        <v>21</v>
      </c>
    </row>
    <row r="3" spans="1:1" ht="15.75" thickBot="1" x14ac:dyDescent="0.3"/>
    <row r="4" spans="1:1" ht="15.75" thickBot="1" x14ac:dyDescent="0.3">
      <c r="A4" s="40"/>
    </row>
    <row r="5" spans="1:1" ht="15.75" thickBot="1" x14ac:dyDescent="0.3">
      <c r="A5" s="41"/>
    </row>
    <row r="6" spans="1:1" ht="15.75" thickBot="1" x14ac:dyDescent="0.3">
      <c r="A6" s="40"/>
    </row>
    <row r="7" spans="1:1" ht="15.75" thickBot="1" x14ac:dyDescent="0.3">
      <c r="A7" s="41"/>
    </row>
    <row r="8" spans="1:1" ht="15.75" thickBot="1" x14ac:dyDescent="0.3">
      <c r="A8" s="40"/>
    </row>
    <row r="9" spans="1:1" ht="15.75" thickBot="1" x14ac:dyDescent="0.3">
      <c r="A9" s="41"/>
    </row>
    <row r="10" spans="1:1" ht="15.75" thickBot="1" x14ac:dyDescent="0.3">
      <c r="A10" s="40"/>
    </row>
    <row r="11" spans="1:1" ht="15.75" thickBot="1" x14ac:dyDescent="0.3">
      <c r="A11" s="41"/>
    </row>
    <row r="12" spans="1:1" ht="15.75" thickBot="1" x14ac:dyDescent="0.3">
      <c r="A12" s="40"/>
    </row>
    <row r="13" spans="1:1" ht="15.75" thickBot="1" x14ac:dyDescent="0.3">
      <c r="A13" s="41"/>
    </row>
    <row r="14" spans="1:1" ht="15.75" thickBot="1" x14ac:dyDescent="0.3">
      <c r="A14" s="40"/>
    </row>
    <row r="15" spans="1:1" ht="15.75" thickBot="1" x14ac:dyDescent="0.3">
      <c r="A15" s="41"/>
    </row>
    <row r="16" spans="1:1" ht="15.75" thickBot="1" x14ac:dyDescent="0.3">
      <c r="A16" s="40"/>
    </row>
    <row r="17" spans="1:1" ht="15.75" thickBot="1" x14ac:dyDescent="0.3">
      <c r="A17" s="4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2020-09-09T19:28:59Z</dcterms:modified>
</cp:coreProperties>
</file>